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BOOKLIVEDUO\Public\0 Egen administrasjonforening\01 Styrende organer\010 Årsmøte (herunder årsregnskap- og budsjett, årsmelding)\0107 År 2021\"/>
    </mc:Choice>
  </mc:AlternateContent>
  <xr:revisionPtr revIDLastSave="0" documentId="8_{3D1E95A8-E02E-4410-95DE-090573C5A4E8}" xr6:coauthVersionLast="46" xr6:coauthVersionMax="46" xr10:uidLastSave="{00000000-0000-0000-0000-000000000000}"/>
  <bookViews>
    <workbookView xWindow="-108" yWindow="-108" windowWidth="23256" windowHeight="12576" xr2:uid="{5E7C8996-F8C0-4680-B421-304C9147FE7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D48" i="1"/>
  <c r="C48" i="1"/>
  <c r="E10" i="1"/>
  <c r="E12" i="1" s="1"/>
  <c r="D10" i="1"/>
  <c r="D12" i="1" s="1"/>
  <c r="C10" i="1"/>
  <c r="C12" i="1" s="1"/>
  <c r="C50" i="1" s="1"/>
  <c r="D50" i="1" l="1"/>
  <c r="E50" i="1"/>
</calcChain>
</file>

<file path=xl/sharedStrings.xml><?xml version="1.0" encoding="utf-8"?>
<sst xmlns="http://schemas.openxmlformats.org/spreadsheetml/2006/main" count="64" uniqueCount="63">
  <si>
    <t>Budsjett 2021</t>
  </si>
  <si>
    <t>Konto</t>
  </si>
  <si>
    <t>Beskrivelse</t>
  </si>
  <si>
    <t>Budsjett 2020</t>
  </si>
  <si>
    <t>Regnskap 2020</t>
  </si>
  <si>
    <t>Kontingent</t>
  </si>
  <si>
    <t>Pensjonistutvalg</t>
  </si>
  <si>
    <t>Andre inntekter</t>
  </si>
  <si>
    <t>Renter bank</t>
  </si>
  <si>
    <t>Sum inntekter</t>
  </si>
  <si>
    <t>Kommentar</t>
  </si>
  <si>
    <t>Leie lokaler</t>
  </si>
  <si>
    <t>Inventar/utstyr (nye investeringer)</t>
  </si>
  <si>
    <t>Lønn/Honorar</t>
  </si>
  <si>
    <t>Arbeidsgiveravgift</t>
  </si>
  <si>
    <t>Klubb Gravferdsetaten</t>
  </si>
  <si>
    <t>Klubb Renovasjonsetaten</t>
  </si>
  <si>
    <t>Klubb Vann- og avløpsetaten</t>
  </si>
  <si>
    <t>Klubb Bymiljøetaten</t>
  </si>
  <si>
    <t>Dyrepleiere</t>
  </si>
  <si>
    <t>Renhold og teknisk personell</t>
  </si>
  <si>
    <t>Pensjonistutvalget</t>
  </si>
  <si>
    <t>Medlemmer Privat</t>
  </si>
  <si>
    <t>Ungdomsutvalget</t>
  </si>
  <si>
    <t>Seksjonene</t>
  </si>
  <si>
    <t>Blomster</t>
  </si>
  <si>
    <t>Diverse utgifter</t>
  </si>
  <si>
    <t>Administrative utgifter</t>
  </si>
  <si>
    <t>Møteutgifter</t>
  </si>
  <si>
    <t>Frikjøp</t>
  </si>
  <si>
    <t>Verving</t>
  </si>
  <si>
    <t>Kurs/konferanser</t>
  </si>
  <si>
    <t>Fagforbundsuka</t>
  </si>
  <si>
    <t>Kontingent andre org. (LO, folkehjelp etc.)</t>
  </si>
  <si>
    <t>Arrangementer</t>
  </si>
  <si>
    <t>Aktivitetsmidler</t>
  </si>
  <si>
    <t>Diverse bevilgninger</t>
  </si>
  <si>
    <t>Gave til pensjonister</t>
  </si>
  <si>
    <t>Valgkamp</t>
  </si>
  <si>
    <t>Klubb Renovasjon- og gjenvinningsetaten</t>
  </si>
  <si>
    <t>Yrkesseksjon kontor og administrasjon</t>
  </si>
  <si>
    <t>Yrkesseksjon samferdsel og teknisk</t>
  </si>
  <si>
    <t>Årsmøtevedtak</t>
  </si>
  <si>
    <t>Total sum utgifter</t>
  </si>
  <si>
    <t>Inntekt til Evidenisa nasjonalklubb</t>
  </si>
  <si>
    <t>Prosjekt nasjonalklubb Evidensia</t>
  </si>
  <si>
    <t>Utgifter</t>
  </si>
  <si>
    <t xml:space="preserve"> </t>
  </si>
  <si>
    <t>Inntekter</t>
  </si>
  <si>
    <t>Ny konto i 2021. Prøveprosjekt i 2 år</t>
  </si>
  <si>
    <t>Midler til organisatoriskarbeid etter landsmøtevedtak</t>
  </si>
  <si>
    <t xml:space="preserve">Ny konto i 2021. </t>
  </si>
  <si>
    <t xml:space="preserve"> Pensjonister</t>
  </si>
  <si>
    <t>Ikke brukt øremerket midler fra Fagforbundet. Styrevedtak</t>
  </si>
  <si>
    <t>Total sum</t>
  </si>
  <si>
    <t>Denne kontoen er inkl. ikke brukte øremerket midler</t>
  </si>
  <si>
    <t>Ny konto i 2021</t>
  </si>
  <si>
    <t>Ny konto i 2021. Ref konto 6750</t>
  </si>
  <si>
    <t>Ny konto i 2021. Ref. konto 6750</t>
  </si>
  <si>
    <t>Ny konto i 2021.</t>
  </si>
  <si>
    <t>Utgår i 2021. Ref. konto 6709</t>
  </si>
  <si>
    <t>Utgår i 2021. Konto for seksjonene er splittet. Ref. konto 6751 og 6752.</t>
  </si>
  <si>
    <t>Resultat (+/-)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</si>
</sst>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3" fillId="0" borderId="3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2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3" fontId="0" fillId="0" borderId="5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6CF5-572A-41BC-B90E-9B6A7B8B7824}">
  <dimension ref="A1:F50"/>
  <sheetViews>
    <sheetView tabSelected="1" zoomScaleNormal="100" workbookViewId="0">
      <selection activeCell="B56" sqref="B56"/>
    </sheetView>
  </sheetViews>
  <sheetFormatPr baseColWidth="10" defaultColWidth="11.5546875" defaultRowHeight="14.4" x14ac:dyDescent="0.3"/>
  <cols>
    <col min="1" max="1" width="6.109375" style="8" bestFit="1" customWidth="1"/>
    <col min="2" max="2" width="31.44140625" style="5" customWidth="1"/>
    <col min="3" max="3" width="12.5546875" style="2" bestFit="1" customWidth="1"/>
    <col min="4" max="4" width="13.6640625" style="2" bestFit="1" customWidth="1"/>
    <col min="5" max="5" width="12.5546875" style="2" bestFit="1" customWidth="1"/>
    <col min="6" max="6" width="45.6640625" style="11" customWidth="1"/>
    <col min="7" max="16384" width="11.5546875" style="2"/>
  </cols>
  <sheetData>
    <row r="1" spans="1:6" ht="28.8" x14ac:dyDescent="0.3">
      <c r="A1" s="9" t="s">
        <v>0</v>
      </c>
      <c r="B1" s="1"/>
      <c r="C1" s="1"/>
      <c r="D1" s="1"/>
      <c r="E1" s="1"/>
      <c r="F1" s="10"/>
    </row>
    <row r="3" spans="1:6" s="4" customFormat="1" x14ac:dyDescent="0.3">
      <c r="A3" s="7" t="s">
        <v>1</v>
      </c>
      <c r="B3" s="3" t="s">
        <v>2</v>
      </c>
      <c r="C3" s="4" t="s">
        <v>3</v>
      </c>
      <c r="D3" s="4" t="s">
        <v>4</v>
      </c>
      <c r="E3" s="4" t="s">
        <v>0</v>
      </c>
      <c r="F3" s="12" t="s">
        <v>10</v>
      </c>
    </row>
    <row r="4" spans="1:6" s="4" customFormat="1" x14ac:dyDescent="0.3">
      <c r="A4" s="7"/>
      <c r="B4" s="3" t="s">
        <v>48</v>
      </c>
      <c r="F4" s="12"/>
    </row>
    <row r="5" spans="1:6" s="15" customFormat="1" x14ac:dyDescent="0.3">
      <c r="A5" s="13">
        <v>3100</v>
      </c>
      <c r="B5" s="14" t="s">
        <v>5</v>
      </c>
      <c r="C5" s="15">
        <v>2411328</v>
      </c>
      <c r="D5" s="15">
        <v>2366454.59</v>
      </c>
      <c r="E5" s="15">
        <v>2522420</v>
      </c>
      <c r="F5" s="14"/>
    </row>
    <row r="6" spans="1:6" s="15" customFormat="1" x14ac:dyDescent="0.3">
      <c r="A6" s="13">
        <v>3109</v>
      </c>
      <c r="B6" s="14" t="s">
        <v>44</v>
      </c>
      <c r="C6" s="15">
        <v>0</v>
      </c>
      <c r="D6" s="15">
        <v>0</v>
      </c>
      <c r="E6" s="15">
        <v>40000</v>
      </c>
      <c r="F6" s="14" t="s">
        <v>49</v>
      </c>
    </row>
    <row r="7" spans="1:6" s="16" customFormat="1" x14ac:dyDescent="0.3">
      <c r="A7" s="13">
        <v>3110</v>
      </c>
      <c r="B7" s="14" t="s">
        <v>6</v>
      </c>
      <c r="C7" s="15">
        <v>50000</v>
      </c>
      <c r="D7" s="15">
        <v>49000</v>
      </c>
      <c r="E7" s="15">
        <v>49200</v>
      </c>
      <c r="F7" s="14"/>
    </row>
    <row r="8" spans="1:6" s="15" customFormat="1" x14ac:dyDescent="0.3">
      <c r="A8" s="13">
        <v>3900</v>
      </c>
      <c r="B8" s="14" t="s">
        <v>7</v>
      </c>
      <c r="C8" s="15">
        <v>81000</v>
      </c>
      <c r="D8" s="15">
        <v>58679</v>
      </c>
      <c r="E8" s="15">
        <v>58679</v>
      </c>
      <c r="F8" s="14" t="s">
        <v>50</v>
      </c>
    </row>
    <row r="9" spans="1:6" s="15" customFormat="1" x14ac:dyDescent="0.3">
      <c r="A9" s="13">
        <v>8020</v>
      </c>
      <c r="B9" s="14" t="s">
        <v>8</v>
      </c>
      <c r="C9" s="15">
        <v>30000</v>
      </c>
      <c r="D9" s="15">
        <v>24492</v>
      </c>
      <c r="E9" s="15">
        <v>24000</v>
      </c>
      <c r="F9" s="14"/>
    </row>
    <row r="10" spans="1:6" s="4" customFormat="1" x14ac:dyDescent="0.3">
      <c r="A10" s="7"/>
      <c r="B10" s="3" t="s">
        <v>9</v>
      </c>
      <c r="C10" s="4">
        <f>SUM(C5:C9)</f>
        <v>2572328</v>
      </c>
      <c r="D10" s="4">
        <f>SUM(D5:D9)</f>
        <v>2498625.59</v>
      </c>
      <c r="E10" s="4">
        <f>SUM(E5:E9)</f>
        <v>2694299</v>
      </c>
      <c r="F10" s="12"/>
    </row>
    <row r="11" spans="1:6" s="20" customFormat="1" ht="28.8" x14ac:dyDescent="0.3">
      <c r="A11" s="23"/>
      <c r="B11" s="28" t="s">
        <v>52</v>
      </c>
      <c r="C11" s="25">
        <v>69298.399999999994</v>
      </c>
      <c r="D11" s="25">
        <v>69298.399999999994</v>
      </c>
      <c r="E11" s="25">
        <v>95219.4</v>
      </c>
      <c r="F11" s="14" t="s">
        <v>53</v>
      </c>
    </row>
    <row r="12" spans="1:6" x14ac:dyDescent="0.3">
      <c r="B12" s="3" t="s">
        <v>54</v>
      </c>
      <c r="C12" s="4">
        <f>SUM(C10:C11)</f>
        <v>2641626.4</v>
      </c>
      <c r="D12" s="4">
        <f>SUM(D10:D11)</f>
        <v>2567923.9899999998</v>
      </c>
      <c r="E12" s="4">
        <f>SUM(E10:E11)</f>
        <v>2789518.4</v>
      </c>
    </row>
    <row r="14" spans="1:6" s="4" customFormat="1" x14ac:dyDescent="0.3">
      <c r="A14" s="7"/>
      <c r="B14" s="3" t="s">
        <v>46</v>
      </c>
      <c r="F14" s="12"/>
    </row>
    <row r="15" spans="1:6" x14ac:dyDescent="0.3">
      <c r="A15" s="8">
        <v>5000</v>
      </c>
      <c r="B15" s="5" t="s">
        <v>13</v>
      </c>
      <c r="C15" s="2">
        <v>30000</v>
      </c>
      <c r="D15" s="2">
        <v>30000</v>
      </c>
    </row>
    <row r="16" spans="1:6" x14ac:dyDescent="0.3">
      <c r="A16" s="8">
        <v>5400</v>
      </c>
      <c r="B16" s="5" t="s">
        <v>14</v>
      </c>
      <c r="C16" s="2">
        <v>4230</v>
      </c>
      <c r="D16" s="2">
        <v>4230</v>
      </c>
    </row>
    <row r="17" spans="1:6" s="19" customFormat="1" x14ac:dyDescent="0.3">
      <c r="A17" s="17">
        <v>6300</v>
      </c>
      <c r="B17" s="18" t="s">
        <v>11</v>
      </c>
      <c r="C17" s="19">
        <v>100000</v>
      </c>
      <c r="D17" s="19">
        <v>81000</v>
      </c>
      <c r="E17" s="19">
        <v>108000</v>
      </c>
      <c r="F17" s="14"/>
    </row>
    <row r="18" spans="1:6" s="19" customFormat="1" x14ac:dyDescent="0.3">
      <c r="A18" s="17">
        <v>6540</v>
      </c>
      <c r="B18" s="18" t="s">
        <v>12</v>
      </c>
      <c r="C18" s="19">
        <v>100000</v>
      </c>
      <c r="D18" s="19">
        <v>185367.05</v>
      </c>
      <c r="E18" s="19">
        <v>15000</v>
      </c>
      <c r="F18" s="14"/>
    </row>
    <row r="19" spans="1:6" s="20" customFormat="1" x14ac:dyDescent="0.3">
      <c r="A19" s="21">
        <v>6708</v>
      </c>
      <c r="B19" s="22" t="s">
        <v>45</v>
      </c>
      <c r="C19" s="20">
        <v>0</v>
      </c>
      <c r="D19" s="20">
        <v>0</v>
      </c>
      <c r="E19" s="20">
        <v>40000</v>
      </c>
      <c r="F19" s="11" t="s">
        <v>51</v>
      </c>
    </row>
    <row r="20" spans="1:6" s="25" customFormat="1" ht="28.8" x14ac:dyDescent="0.3">
      <c r="A20" s="23">
        <v>6709</v>
      </c>
      <c r="B20" s="24" t="s">
        <v>39</v>
      </c>
      <c r="C20" s="25">
        <v>0</v>
      </c>
      <c r="D20" s="25">
        <v>0</v>
      </c>
      <c r="E20" s="25">
        <v>28575</v>
      </c>
      <c r="F20" s="14" t="s">
        <v>59</v>
      </c>
    </row>
    <row r="21" spans="1:6" s="6" customFormat="1" x14ac:dyDescent="0.3">
      <c r="A21" s="8">
        <v>6710</v>
      </c>
      <c r="B21" s="5" t="s">
        <v>15</v>
      </c>
      <c r="C21" s="2">
        <v>10400</v>
      </c>
      <c r="D21" s="2">
        <v>7530</v>
      </c>
      <c r="E21" s="2">
        <v>7725</v>
      </c>
      <c r="F21" s="11"/>
    </row>
    <row r="22" spans="1:6" s="6" customFormat="1" x14ac:dyDescent="0.3">
      <c r="A22" s="26">
        <v>6711</v>
      </c>
      <c r="B22" s="11" t="s">
        <v>16</v>
      </c>
      <c r="C22" s="27">
        <v>36100</v>
      </c>
      <c r="D22" s="27">
        <v>31283.84</v>
      </c>
      <c r="E22" s="27">
        <v>0</v>
      </c>
      <c r="F22" s="11" t="s">
        <v>60</v>
      </c>
    </row>
    <row r="23" spans="1:6" x14ac:dyDescent="0.3">
      <c r="A23" s="26">
        <v>6713</v>
      </c>
      <c r="B23" s="11" t="s">
        <v>17</v>
      </c>
      <c r="C23" s="27">
        <v>28000</v>
      </c>
      <c r="D23" s="27">
        <v>0</v>
      </c>
      <c r="E23" s="27">
        <v>21150</v>
      </c>
    </row>
    <row r="24" spans="1:6" s="6" customFormat="1" x14ac:dyDescent="0.3">
      <c r="A24" s="26">
        <v>6714</v>
      </c>
      <c r="B24" s="11" t="s">
        <v>18</v>
      </c>
      <c r="C24" s="27">
        <v>27600</v>
      </c>
      <c r="D24" s="27">
        <v>37674.879999999997</v>
      </c>
      <c r="E24" s="27">
        <v>21450</v>
      </c>
      <c r="F24" s="11"/>
    </row>
    <row r="25" spans="1:6" s="6" customFormat="1" x14ac:dyDescent="0.3">
      <c r="A25" s="26">
        <v>6716</v>
      </c>
      <c r="B25" s="11" t="s">
        <v>19</v>
      </c>
      <c r="C25" s="27">
        <v>5500</v>
      </c>
      <c r="D25" s="27">
        <v>811.5</v>
      </c>
      <c r="E25" s="27">
        <v>6075</v>
      </c>
      <c r="F25" s="11"/>
    </row>
    <row r="26" spans="1:6" x14ac:dyDescent="0.3">
      <c r="A26" s="8">
        <v>6719</v>
      </c>
      <c r="B26" s="5" t="s">
        <v>20</v>
      </c>
      <c r="C26" s="2">
        <v>25950</v>
      </c>
      <c r="D26" s="2">
        <v>450.65</v>
      </c>
      <c r="E26" s="2">
        <v>8100</v>
      </c>
    </row>
    <row r="27" spans="1:6" s="19" customFormat="1" x14ac:dyDescent="0.3">
      <c r="A27" s="17">
        <v>6720</v>
      </c>
      <c r="B27" s="18" t="s">
        <v>21</v>
      </c>
      <c r="C27" s="19">
        <v>119298.4</v>
      </c>
      <c r="D27" s="19">
        <v>24079</v>
      </c>
      <c r="E27" s="19">
        <v>144419.4</v>
      </c>
      <c r="F27" s="15" t="s">
        <v>55</v>
      </c>
    </row>
    <row r="28" spans="1:6" x14ac:dyDescent="0.3">
      <c r="A28" s="8">
        <v>6721</v>
      </c>
      <c r="B28" s="5" t="s">
        <v>22</v>
      </c>
      <c r="C28" s="2">
        <v>38500</v>
      </c>
      <c r="D28" s="2">
        <v>625</v>
      </c>
      <c r="E28" s="2">
        <v>39375</v>
      </c>
    </row>
    <row r="29" spans="1:6" s="6" customFormat="1" x14ac:dyDescent="0.3">
      <c r="A29" s="8">
        <v>6730</v>
      </c>
      <c r="B29" s="5" t="s">
        <v>23</v>
      </c>
      <c r="C29" s="2">
        <v>10000</v>
      </c>
      <c r="D29" s="2">
        <v>0</v>
      </c>
      <c r="E29" s="2">
        <v>8000</v>
      </c>
      <c r="F29" s="11"/>
    </row>
    <row r="30" spans="1:6" s="27" customFormat="1" ht="28.8" x14ac:dyDescent="0.3">
      <c r="A30" s="26">
        <v>6750</v>
      </c>
      <c r="B30" s="11" t="s">
        <v>24</v>
      </c>
      <c r="C30" s="27">
        <v>15000</v>
      </c>
      <c r="D30" s="27">
        <v>346</v>
      </c>
      <c r="E30" s="27" t="s">
        <v>47</v>
      </c>
      <c r="F30" s="11" t="s">
        <v>61</v>
      </c>
    </row>
    <row r="31" spans="1:6" s="25" customFormat="1" ht="28.8" x14ac:dyDescent="0.3">
      <c r="A31" s="23">
        <v>6751</v>
      </c>
      <c r="B31" s="24" t="s">
        <v>40</v>
      </c>
      <c r="C31" s="25">
        <v>0</v>
      </c>
      <c r="D31" s="25">
        <v>0</v>
      </c>
      <c r="E31" s="25">
        <v>8000</v>
      </c>
      <c r="F31" s="14" t="s">
        <v>58</v>
      </c>
    </row>
    <row r="32" spans="1:6" s="25" customFormat="1" x14ac:dyDescent="0.3">
      <c r="A32" s="23">
        <v>6752</v>
      </c>
      <c r="B32" s="24" t="s">
        <v>41</v>
      </c>
      <c r="C32" s="25">
        <v>0</v>
      </c>
      <c r="D32" s="25">
        <v>0</v>
      </c>
      <c r="E32" s="25">
        <v>8000</v>
      </c>
      <c r="F32" s="14" t="s">
        <v>57</v>
      </c>
    </row>
    <row r="33" spans="1:6" s="19" customFormat="1" x14ac:dyDescent="0.3">
      <c r="A33" s="17">
        <v>6800</v>
      </c>
      <c r="B33" s="18" t="s">
        <v>27</v>
      </c>
      <c r="C33" s="19">
        <v>60048</v>
      </c>
      <c r="D33" s="19">
        <v>79571.19</v>
      </c>
      <c r="E33" s="19">
        <v>80000</v>
      </c>
      <c r="F33" s="15"/>
    </row>
    <row r="34" spans="1:6" x14ac:dyDescent="0.3">
      <c r="A34" s="8">
        <v>6860</v>
      </c>
      <c r="B34" s="5" t="s">
        <v>28</v>
      </c>
      <c r="C34" s="2">
        <v>60000</v>
      </c>
      <c r="D34" s="2">
        <v>42222.86</v>
      </c>
      <c r="E34" s="2">
        <v>50000</v>
      </c>
    </row>
    <row r="35" spans="1:6" s="19" customFormat="1" x14ac:dyDescent="0.3">
      <c r="A35" s="17">
        <v>6880</v>
      </c>
      <c r="B35" s="18" t="s">
        <v>29</v>
      </c>
      <c r="C35" s="19">
        <v>1250000</v>
      </c>
      <c r="D35" s="19">
        <v>1457777.74</v>
      </c>
      <c r="E35" s="19">
        <v>1457778</v>
      </c>
      <c r="F35" s="14"/>
    </row>
    <row r="36" spans="1:6" x14ac:dyDescent="0.3">
      <c r="A36" s="8">
        <v>6885</v>
      </c>
      <c r="B36" s="5" t="s">
        <v>30</v>
      </c>
      <c r="C36" s="2">
        <v>30000</v>
      </c>
      <c r="D36" s="2">
        <v>23850</v>
      </c>
      <c r="E36" s="2">
        <v>20000</v>
      </c>
    </row>
    <row r="37" spans="1:6" s="19" customFormat="1" x14ac:dyDescent="0.3">
      <c r="A37" s="17">
        <v>6890</v>
      </c>
      <c r="B37" s="18" t="s">
        <v>31</v>
      </c>
      <c r="C37" s="19">
        <v>376000</v>
      </c>
      <c r="D37" s="19">
        <v>295230.73</v>
      </c>
      <c r="E37" s="19">
        <v>366000</v>
      </c>
      <c r="F37" s="15"/>
    </row>
    <row r="38" spans="1:6" x14ac:dyDescent="0.3">
      <c r="A38" s="8">
        <v>6895</v>
      </c>
      <c r="B38" s="5" t="s">
        <v>32</v>
      </c>
      <c r="C38" s="2">
        <v>15000</v>
      </c>
      <c r="D38" s="2">
        <v>23794.5</v>
      </c>
      <c r="E38" s="2">
        <v>10000</v>
      </c>
    </row>
    <row r="39" spans="1:6" x14ac:dyDescent="0.3">
      <c r="A39" s="8">
        <v>6896</v>
      </c>
      <c r="B39" s="5" t="s">
        <v>38</v>
      </c>
      <c r="C39" s="2">
        <v>0</v>
      </c>
      <c r="D39" s="2">
        <v>0</v>
      </c>
      <c r="E39" s="2">
        <v>10000</v>
      </c>
    </row>
    <row r="40" spans="1:6" ht="28.8" x14ac:dyDescent="0.3">
      <c r="A40" s="8">
        <v>7400</v>
      </c>
      <c r="B40" s="5" t="s">
        <v>33</v>
      </c>
      <c r="C40" s="2">
        <v>210000</v>
      </c>
      <c r="D40" s="2">
        <v>198583.2</v>
      </c>
      <c r="E40" s="2">
        <v>210000</v>
      </c>
    </row>
    <row r="41" spans="1:6" s="19" customFormat="1" x14ac:dyDescent="0.3">
      <c r="A41" s="17">
        <v>7430</v>
      </c>
      <c r="B41" s="18" t="s">
        <v>34</v>
      </c>
      <c r="C41" s="19">
        <v>55000</v>
      </c>
      <c r="D41" s="19">
        <v>10131</v>
      </c>
      <c r="E41" s="19">
        <v>55000</v>
      </c>
      <c r="F41" s="15"/>
    </row>
    <row r="42" spans="1:6" s="19" customFormat="1" x14ac:dyDescent="0.3">
      <c r="A42" s="17">
        <v>7431</v>
      </c>
      <c r="B42" s="18" t="s">
        <v>35</v>
      </c>
      <c r="C42" s="19">
        <v>100000</v>
      </c>
      <c r="D42" s="19">
        <v>51591</v>
      </c>
      <c r="E42" s="19">
        <v>100000</v>
      </c>
      <c r="F42" s="15"/>
    </row>
    <row r="43" spans="1:6" s="25" customFormat="1" x14ac:dyDescent="0.3">
      <c r="A43" s="23">
        <v>7432</v>
      </c>
      <c r="B43" s="24" t="s">
        <v>42</v>
      </c>
      <c r="C43" s="25">
        <v>0</v>
      </c>
      <c r="D43" s="25">
        <v>0</v>
      </c>
      <c r="E43" s="25">
        <v>125000</v>
      </c>
      <c r="F43" s="14" t="s">
        <v>56</v>
      </c>
    </row>
    <row r="44" spans="1:6" x14ac:dyDescent="0.3">
      <c r="A44" s="8">
        <v>7600</v>
      </c>
      <c r="B44" s="5" t="s">
        <v>36</v>
      </c>
      <c r="C44" s="2">
        <v>5000</v>
      </c>
      <c r="D44" s="2">
        <v>600</v>
      </c>
      <c r="E44" s="2">
        <v>2000</v>
      </c>
    </row>
    <row r="45" spans="1:6" x14ac:dyDescent="0.3">
      <c r="A45" s="8">
        <v>7620</v>
      </c>
      <c r="B45" s="5" t="s">
        <v>37</v>
      </c>
      <c r="C45" s="2">
        <v>15000</v>
      </c>
      <c r="D45" s="2">
        <v>14400</v>
      </c>
      <c r="E45" s="2">
        <v>15000</v>
      </c>
    </row>
    <row r="46" spans="1:6" x14ac:dyDescent="0.3">
      <c r="A46" s="8">
        <v>7621</v>
      </c>
      <c r="B46" s="5" t="s">
        <v>25</v>
      </c>
      <c r="C46" s="2">
        <v>15000</v>
      </c>
      <c r="D46" s="2">
        <v>12281</v>
      </c>
      <c r="E46" s="2">
        <v>15000</v>
      </c>
    </row>
    <row r="47" spans="1:6" s="19" customFormat="1" x14ac:dyDescent="0.3">
      <c r="A47" s="17">
        <v>7640</v>
      </c>
      <c r="B47" s="18" t="s">
        <v>26</v>
      </c>
      <c r="C47" s="19">
        <v>0</v>
      </c>
      <c r="D47" s="19">
        <v>211062</v>
      </c>
      <c r="E47" s="19">
        <v>0</v>
      </c>
      <c r="F47" s="15"/>
    </row>
    <row r="48" spans="1:6" s="4" customFormat="1" x14ac:dyDescent="0.3">
      <c r="A48" s="7"/>
      <c r="B48" s="3" t="s">
        <v>43</v>
      </c>
      <c r="C48" s="4">
        <f>SUM(C15:C47)</f>
        <v>2741626.4</v>
      </c>
      <c r="D48" s="4">
        <f>SUM(D15:D47)</f>
        <v>2824493.14</v>
      </c>
      <c r="E48" s="4">
        <f>SUM(E15:E47)</f>
        <v>2979647.4</v>
      </c>
      <c r="F48" s="12"/>
    </row>
    <row r="50" spans="2:5" x14ac:dyDescent="0.3">
      <c r="B50" s="5" t="s">
        <v>62</v>
      </c>
      <c r="C50" s="2">
        <f>C12-C48</f>
        <v>-100000</v>
      </c>
      <c r="D50" s="2">
        <f>D12-D48</f>
        <v>-256569.15000000037</v>
      </c>
      <c r="E50" s="2">
        <f>E12-E48</f>
        <v>-190129</v>
      </c>
    </row>
  </sheetData>
  <sortState xmlns:xlrd2="http://schemas.microsoft.com/office/spreadsheetml/2017/richdata2" ref="A5:F10">
    <sortCondition ref="A5:A10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</dc:creator>
  <cp:lastModifiedBy>Terje</cp:lastModifiedBy>
  <cp:lastPrinted>2021-01-10T11:47:43Z</cp:lastPrinted>
  <dcterms:created xsi:type="dcterms:W3CDTF">2021-01-06T13:10:19Z</dcterms:created>
  <dcterms:modified xsi:type="dcterms:W3CDTF">2021-01-11T09:31:11Z</dcterms:modified>
</cp:coreProperties>
</file>